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平成３１年度（２０１９年度）\2019_01_工事・委託関係\2019_A01_Ｒ１徳土　徳島小松島港（沖洲外地区）　徳・東沖洲２　舗装工事（１）\1_当初設計\"/>
    </mc:Choice>
  </mc:AlternateContent>
  <bookViews>
    <workbookView xWindow="0" yWindow="0" windowWidth="28800" windowHeight="124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90" i="1" l="1"/>
  <c r="G84" i="1"/>
  <c r="G80" i="1"/>
  <c r="G79" i="1" s="1"/>
  <c r="G77" i="1"/>
  <c r="G75" i="1"/>
  <c r="G73" i="1"/>
  <c r="G66" i="1" s="1"/>
  <c r="G70" i="1"/>
  <c r="G67" i="1"/>
  <c r="G61" i="1"/>
  <c r="G60" i="1" s="1"/>
  <c r="G49" i="1"/>
  <c r="G48" i="1"/>
  <c r="G46" i="1"/>
  <c r="G45" i="1" s="1"/>
  <c r="G42" i="1"/>
  <c r="G28" i="1"/>
  <c r="G27" i="1"/>
  <c r="G20" i="1"/>
  <c r="G17" i="1"/>
  <c r="G16" i="1"/>
  <c r="G12" i="1"/>
  <c r="G11" i="1" s="1"/>
  <c r="G10" i="1" l="1"/>
  <c r="G89" i="1"/>
  <c r="G94" i="1" l="1"/>
  <c r="G96" i="1" s="1"/>
  <c r="G97" i="1" s="1"/>
  <c r="G92" i="1"/>
</calcChain>
</file>

<file path=xl/sharedStrings.xml><?xml version="1.0" encoding="utf-8"?>
<sst xmlns="http://schemas.openxmlformats.org/spreadsheetml/2006/main" count="189" uniqueCount="103">
  <si>
    <t>工事費内訳書</t>
  </si>
  <si>
    <t>住　　　　所</t>
  </si>
  <si>
    <t>商号又は名称</t>
  </si>
  <si>
    <t>代 表 者 名</t>
  </si>
  <si>
    <t>工 事 名</t>
  </si>
  <si>
    <t>Ｒ１徳土　徳島小松島港（沖洲外地区）　徳・東沖洲２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</si>
  <si>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</si>
  <si>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</si>
  <si>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</si>
  <si>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</si>
  <si>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</si>
  <si>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</si>
  <si>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</si>
  <si>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</si>
  <si>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</si>
  <si>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</si>
  <si>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
　(昼間作業)</t>
  </si>
  <si>
    <t>m3</t>
  </si>
  <si>
    <t>掘削
　(夜間作業)</t>
  </si>
  <si>
    <t>土砂等運搬</t>
  </si>
  <si>
    <t>道路基礎改良工</t>
  </si>
  <si>
    <t>準備工　</t>
  </si>
  <si>
    <t>不陸整正
　(昼間作業)</t>
  </si>
  <si>
    <t>m2</t>
  </si>
  <si>
    <t>不陸整正
　(夜間作業)</t>
  </si>
  <si>
    <t>段差変形抑制工　</t>
  </si>
  <si>
    <t>変形抑制工
　(昼間作業)</t>
  </si>
  <si>
    <t>変形抑制工
　(夜間作業)</t>
  </si>
  <si>
    <t>流入防止工
　(昼間作業)</t>
  </si>
  <si>
    <t>流入防止工
　(夜間作業)</t>
  </si>
  <si>
    <t>基礎置換盛土工
　(昼間作業)</t>
  </si>
  <si>
    <t>基礎置換盛土工
　(夜間作業)</t>
  </si>
  <si>
    <t>舗装工</t>
  </si>
  <si>
    <t>舗装打換え工</t>
  </si>
  <si>
    <t>舗装版切断　</t>
  </si>
  <si>
    <t>m</t>
  </si>
  <si>
    <t>舗装版破砕
　(昼間作業)</t>
  </si>
  <si>
    <t>舗装版破砕
　(夜間作業)</t>
  </si>
  <si>
    <t>殻運搬</t>
  </si>
  <si>
    <t>殻処分</t>
  </si>
  <si>
    <t>下層路盤
　(昼間作業)</t>
  </si>
  <si>
    <t>下層路盤
　(夜間作業)</t>
  </si>
  <si>
    <t>上層路盤
　(昼間作業)</t>
  </si>
  <si>
    <t>上層路盤
　(夜間作業)</t>
  </si>
  <si>
    <t>基層
　(昼間作業)</t>
  </si>
  <si>
    <t>基層
　(夜間作業)</t>
  </si>
  <si>
    <t>表層
　(昼間作業)</t>
  </si>
  <si>
    <t>表層
　(夜間作業)</t>
  </si>
  <si>
    <t>ﾌﾞﾛｯｸ舗装工</t>
  </si>
  <si>
    <t>路盤工</t>
  </si>
  <si>
    <t>ﾌﾞﾛｯｸ舗装</t>
  </si>
  <si>
    <t>縁石工</t>
  </si>
  <si>
    <t>歩車道境界ﾌﾞﾛｯｸ</t>
  </si>
  <si>
    <t>区画線工</t>
  </si>
  <si>
    <t>溶融式区画線
　外側線</t>
  </si>
  <si>
    <t>溶融式区画線
　中央線</t>
  </si>
  <si>
    <t>溶融式区画線
　ﾄﾞｯﾄﾗｲﾝ</t>
  </si>
  <si>
    <t>溶融式区画線
　中央分離線</t>
  </si>
  <si>
    <t>溶融式区画線
　停止線</t>
  </si>
  <si>
    <t>溶融式区画線
　文字(50)</t>
  </si>
  <si>
    <t>溶融式区画線
　誘導矢印</t>
  </si>
  <si>
    <t>溶融式区画線
　矢印直線</t>
  </si>
  <si>
    <t>溶融式区画線
　矢印右折</t>
  </si>
  <si>
    <t>道路付属施設工</t>
  </si>
  <si>
    <t>道路付属物工</t>
  </si>
  <si>
    <t>視線誘導標</t>
  </si>
  <si>
    <t>本</t>
  </si>
  <si>
    <t>道路鋲</t>
  </si>
  <si>
    <t>個</t>
  </si>
  <si>
    <t>車線分離標</t>
  </si>
  <si>
    <t>構造物撤去工</t>
  </si>
  <si>
    <t>道路付属物撤去工</t>
  </si>
  <si>
    <t>視線誘導標撤去</t>
  </si>
  <si>
    <t>道路付属施設撤去工</t>
  </si>
  <si>
    <t>道路鋲撤去</t>
  </si>
  <si>
    <t>車線分離標撤去</t>
  </si>
  <si>
    <t>ﾌﾞﾛｯｸ舗装撤去工</t>
  </si>
  <si>
    <t>ｲﾝﾀｰﾛｯｷﾝｸﾞﾌﾞﾛｯｸ撤去</t>
  </si>
  <si>
    <t>縁石撤去工</t>
  </si>
  <si>
    <t>歩車道境界ﾌﾞﾛｯｸ撤去</t>
  </si>
  <si>
    <t>運搬処理工</t>
  </si>
  <si>
    <t>現場発生品運搬</t>
  </si>
  <si>
    <t>回</t>
  </si>
  <si>
    <t>仮設工</t>
  </si>
  <si>
    <t>工事用道路工</t>
  </si>
  <si>
    <t>敷鉄板　</t>
  </si>
  <si>
    <t>土のう</t>
  </si>
  <si>
    <t>袋</t>
  </si>
  <si>
    <t>土のう　</t>
  </si>
  <si>
    <t>交通管理工</t>
  </si>
  <si>
    <t>交通誘導警備員
　(昼間作業)</t>
  </si>
  <si>
    <t>人日</t>
  </si>
  <si>
    <t>交通誘導警備員
　(夜間作業)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</si>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</sst>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88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G11+G16+G27+G45+G48+G60+G66+G79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270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1400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1600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G17+G20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330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23</v>
      </c>
      <c r="F19" s="9">
        <v>1650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G21+G22+G23+G24+G25+G26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23</v>
      </c>
      <c r="F21" s="9">
        <v>661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23</v>
      </c>
      <c r="F22" s="9">
        <v>3290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23</v>
      </c>
      <c r="F23" s="9">
        <v>360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23</v>
      </c>
      <c r="F24" s="9">
        <v>1800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17</v>
      </c>
      <c r="F25" s="9">
        <v>170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17</v>
      </c>
      <c r="F26" s="9">
        <v>820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G28+G42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G29+G30+G31+G32+G33+G34+G35+G36+G37+G38+G39+G40+G41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490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23</v>
      </c>
      <c r="F30" s="9">
        <v>330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23</v>
      </c>
      <c r="F31" s="9">
        <v>1600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17</v>
      </c>
      <c r="F32" s="9">
        <v>193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17</v>
      </c>
      <c r="F33" s="9">
        <v>193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23</v>
      </c>
      <c r="F34" s="9">
        <v>330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23</v>
      </c>
      <c r="F35" s="9">
        <v>1650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23</v>
      </c>
      <c r="F36" s="9">
        <v>330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23</v>
      </c>
      <c r="F37" s="9">
        <v>1650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44</v>
      </c>
      <c r="E38" s="8" t="s">
        <v>23</v>
      </c>
      <c r="F38" s="9">
        <v>330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23</v>
      </c>
      <c r="F39" s="9">
        <v>1600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23</v>
      </c>
      <c r="F40" s="9">
        <v>330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23</v>
      </c>
      <c r="F41" s="9">
        <v>1600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48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49</v>
      </c>
      <c r="E43" s="8" t="s">
        <v>23</v>
      </c>
      <c r="F43" s="9">
        <v>41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50</v>
      </c>
      <c r="E44" s="8" t="s">
        <v>23</v>
      </c>
      <c r="F44" s="9">
        <v>41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23" t="s">
        <v>51</v>
      </c>
      <c r="C45" s="23"/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2</v>
      </c>
    </row>
    <row r="46" spans="1:10" ht="42" customHeight="1" x14ac:dyDescent="0.15">
      <c r="A46" s="6"/>
      <c r="B46" s="7"/>
      <c r="C46" s="23" t="s">
        <v>51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52</v>
      </c>
      <c r="E47" s="8" t="s">
        <v>35</v>
      </c>
      <c r="F47" s="9">
        <v>37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23" t="s">
        <v>53</v>
      </c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53</v>
      </c>
      <c r="D49" s="23"/>
      <c r="E49" s="8" t="s">
        <v>13</v>
      </c>
      <c r="F49" s="9">
        <v>1</v>
      </c>
      <c r="G49" s="10">
        <f>G50+G51+G52+G53+G54+G55+G56+G57+G58+G59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54</v>
      </c>
      <c r="E50" s="8" t="s">
        <v>35</v>
      </c>
      <c r="F50" s="9">
        <v>280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55</v>
      </c>
      <c r="E51" s="8" t="s">
        <v>35</v>
      </c>
      <c r="F51" s="9">
        <v>56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56</v>
      </c>
      <c r="E52" s="8" t="s">
        <v>35</v>
      </c>
      <c r="F52" s="9">
        <v>19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57</v>
      </c>
      <c r="E53" s="8" t="s">
        <v>35</v>
      </c>
      <c r="F53" s="9">
        <v>190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57</v>
      </c>
      <c r="E54" s="8" t="s">
        <v>35</v>
      </c>
      <c r="F54" s="9">
        <v>120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58</v>
      </c>
      <c r="E55" s="8" t="s">
        <v>35</v>
      </c>
      <c r="F55" s="9">
        <v>19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59</v>
      </c>
      <c r="E56" s="8" t="s">
        <v>35</v>
      </c>
      <c r="F56" s="9">
        <v>19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60</v>
      </c>
      <c r="E57" s="8" t="s">
        <v>35</v>
      </c>
      <c r="F57" s="9">
        <v>24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61</v>
      </c>
      <c r="E58" s="8" t="s">
        <v>35</v>
      </c>
      <c r="F58" s="9">
        <v>13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62</v>
      </c>
      <c r="E59" s="8" t="s">
        <v>35</v>
      </c>
      <c r="F59" s="9">
        <v>13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23" t="s">
        <v>63</v>
      </c>
      <c r="C60" s="23"/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2</v>
      </c>
    </row>
    <row r="61" spans="1:10" ht="42" customHeight="1" x14ac:dyDescent="0.15">
      <c r="A61" s="6"/>
      <c r="B61" s="7"/>
      <c r="C61" s="23" t="s">
        <v>64</v>
      </c>
      <c r="D61" s="23"/>
      <c r="E61" s="8" t="s">
        <v>13</v>
      </c>
      <c r="F61" s="9">
        <v>1</v>
      </c>
      <c r="G61" s="10">
        <f>G62+G63+G64+G65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65</v>
      </c>
      <c r="E62" s="8" t="s">
        <v>66</v>
      </c>
      <c r="F62" s="9">
        <v>2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65</v>
      </c>
      <c r="E63" s="8" t="s">
        <v>66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67</v>
      </c>
      <c r="E64" s="8" t="s">
        <v>68</v>
      </c>
      <c r="F64" s="9">
        <v>3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69</v>
      </c>
      <c r="E65" s="8" t="s">
        <v>66</v>
      </c>
      <c r="F65" s="9">
        <v>11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23" t="s">
        <v>70</v>
      </c>
      <c r="C66" s="23"/>
      <c r="D66" s="23"/>
      <c r="E66" s="8" t="s">
        <v>13</v>
      </c>
      <c r="F66" s="9">
        <v>1</v>
      </c>
      <c r="G66" s="10">
        <f>G67+G70+G73+G75+G77</f>
        <v>0</v>
      </c>
      <c r="I66" s="12">
        <v>57</v>
      </c>
      <c r="J66" s="13">
        <v>2</v>
      </c>
    </row>
    <row r="67" spans="1:10" ht="42" customHeight="1" x14ac:dyDescent="0.15">
      <c r="A67" s="6"/>
      <c r="B67" s="7"/>
      <c r="C67" s="23" t="s">
        <v>71</v>
      </c>
      <c r="D67" s="23"/>
      <c r="E67" s="8" t="s">
        <v>13</v>
      </c>
      <c r="F67" s="9">
        <v>1</v>
      </c>
      <c r="G67" s="10">
        <f>G68+G69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72</v>
      </c>
      <c r="E68" s="8" t="s">
        <v>66</v>
      </c>
      <c r="F68" s="9">
        <v>2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7"/>
      <c r="D69" s="23" t="s">
        <v>72</v>
      </c>
      <c r="E69" s="8" t="s">
        <v>66</v>
      </c>
      <c r="F69" s="9">
        <v>1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23" t="s">
        <v>73</v>
      </c>
      <c r="D70" s="23"/>
      <c r="E70" s="8" t="s">
        <v>13</v>
      </c>
      <c r="F70" s="9">
        <v>1</v>
      </c>
      <c r="G70" s="10">
        <f>G71+G72</f>
        <v>0</v>
      </c>
      <c r="I70" s="12">
        <v>61</v>
      </c>
      <c r="J70" s="13">
        <v>3</v>
      </c>
    </row>
    <row r="71" spans="1:10" ht="42" customHeight="1" x14ac:dyDescent="0.15">
      <c r="A71" s="6"/>
      <c r="B71" s="7"/>
      <c r="C71" s="7"/>
      <c r="D71" s="23" t="s">
        <v>74</v>
      </c>
      <c r="E71" s="8" t="s">
        <v>68</v>
      </c>
      <c r="F71" s="9">
        <v>3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75</v>
      </c>
      <c r="E72" s="8" t="s">
        <v>66</v>
      </c>
      <c r="F72" s="9">
        <v>11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23" t="s">
        <v>76</v>
      </c>
      <c r="D73" s="23"/>
      <c r="E73" s="8" t="s">
        <v>13</v>
      </c>
      <c r="F73" s="9">
        <v>1</v>
      </c>
      <c r="G73" s="10">
        <f>G74</f>
        <v>0</v>
      </c>
      <c r="I73" s="12">
        <v>64</v>
      </c>
      <c r="J73" s="13">
        <v>3</v>
      </c>
    </row>
    <row r="74" spans="1:10" ht="42" customHeight="1" x14ac:dyDescent="0.15">
      <c r="A74" s="6"/>
      <c r="B74" s="7"/>
      <c r="C74" s="7"/>
      <c r="D74" s="23" t="s">
        <v>77</v>
      </c>
      <c r="E74" s="8" t="s">
        <v>23</v>
      </c>
      <c r="F74" s="9">
        <v>41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23" t="s">
        <v>78</v>
      </c>
      <c r="D75" s="23"/>
      <c r="E75" s="8" t="s">
        <v>13</v>
      </c>
      <c r="F75" s="9">
        <v>1</v>
      </c>
      <c r="G75" s="10">
        <f>G76</f>
        <v>0</v>
      </c>
      <c r="I75" s="12">
        <v>66</v>
      </c>
      <c r="J75" s="13">
        <v>3</v>
      </c>
    </row>
    <row r="76" spans="1:10" ht="42" customHeight="1" x14ac:dyDescent="0.15">
      <c r="A76" s="6"/>
      <c r="B76" s="7"/>
      <c r="C76" s="7"/>
      <c r="D76" s="23" t="s">
        <v>79</v>
      </c>
      <c r="E76" s="8" t="s">
        <v>35</v>
      </c>
      <c r="F76" s="9">
        <v>37</v>
      </c>
      <c r="G76" s="11"/>
      <c r="I76" s="12">
        <v>67</v>
      </c>
      <c r="J76" s="13">
        <v>4</v>
      </c>
    </row>
    <row r="77" spans="1:10" ht="42" customHeight="1" x14ac:dyDescent="0.15">
      <c r="A77" s="6"/>
      <c r="B77" s="7"/>
      <c r="C77" s="23" t="s">
        <v>80</v>
      </c>
      <c r="D77" s="23"/>
      <c r="E77" s="8" t="s">
        <v>13</v>
      </c>
      <c r="F77" s="9">
        <v>1</v>
      </c>
      <c r="G77" s="10">
        <f>G78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81</v>
      </c>
      <c r="E78" s="8" t="s">
        <v>82</v>
      </c>
      <c r="F78" s="9">
        <v>1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23" t="s">
        <v>83</v>
      </c>
      <c r="C79" s="23"/>
      <c r="D79" s="23"/>
      <c r="E79" s="8" t="s">
        <v>13</v>
      </c>
      <c r="F79" s="9">
        <v>1</v>
      </c>
      <c r="G79" s="10">
        <f>G80+G84</f>
        <v>0</v>
      </c>
      <c r="I79" s="12">
        <v>70</v>
      </c>
      <c r="J79" s="13">
        <v>2</v>
      </c>
    </row>
    <row r="80" spans="1:10" ht="42" customHeight="1" x14ac:dyDescent="0.15">
      <c r="A80" s="6"/>
      <c r="B80" s="7"/>
      <c r="C80" s="23" t="s">
        <v>84</v>
      </c>
      <c r="D80" s="23"/>
      <c r="E80" s="8" t="s">
        <v>13</v>
      </c>
      <c r="F80" s="9">
        <v>1</v>
      </c>
      <c r="G80" s="10">
        <f>G81+G82+G83</f>
        <v>0</v>
      </c>
      <c r="I80" s="12">
        <v>71</v>
      </c>
      <c r="J80" s="13">
        <v>3</v>
      </c>
    </row>
    <row r="81" spans="1:10" ht="42" customHeight="1" x14ac:dyDescent="0.15">
      <c r="A81" s="6"/>
      <c r="B81" s="7"/>
      <c r="C81" s="7"/>
      <c r="D81" s="23" t="s">
        <v>85</v>
      </c>
      <c r="E81" s="8" t="s">
        <v>82</v>
      </c>
      <c r="F81" s="9">
        <v>2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86</v>
      </c>
      <c r="E82" s="8" t="s">
        <v>87</v>
      </c>
      <c r="F82" s="9">
        <v>3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88</v>
      </c>
      <c r="E83" s="8" t="s">
        <v>82</v>
      </c>
      <c r="F83" s="9">
        <v>2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23" t="s">
        <v>89</v>
      </c>
      <c r="D84" s="23"/>
      <c r="E84" s="8" t="s">
        <v>13</v>
      </c>
      <c r="F84" s="9">
        <v>1</v>
      </c>
      <c r="G84" s="10">
        <f>G85+G86+G87+G88</f>
        <v>0</v>
      </c>
      <c r="I84" s="12">
        <v>75</v>
      </c>
      <c r="J84" s="13">
        <v>3</v>
      </c>
    </row>
    <row r="85" spans="1:10" ht="42" customHeight="1" x14ac:dyDescent="0.15">
      <c r="A85" s="6"/>
      <c r="B85" s="7"/>
      <c r="C85" s="7"/>
      <c r="D85" s="23" t="s">
        <v>90</v>
      </c>
      <c r="E85" s="8" t="s">
        <v>91</v>
      </c>
      <c r="F85" s="9">
        <v>10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7"/>
      <c r="C86" s="7"/>
      <c r="D86" s="23" t="s">
        <v>92</v>
      </c>
      <c r="E86" s="8" t="s">
        <v>91</v>
      </c>
      <c r="F86" s="9">
        <v>50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7"/>
      <c r="C87" s="7"/>
      <c r="D87" s="23" t="s">
        <v>90</v>
      </c>
      <c r="E87" s="8" t="s">
        <v>91</v>
      </c>
      <c r="F87" s="9">
        <v>10</v>
      </c>
      <c r="G87" s="11"/>
      <c r="I87" s="12">
        <v>78</v>
      </c>
      <c r="J87" s="13">
        <v>4</v>
      </c>
    </row>
    <row r="88" spans="1:10" ht="42" customHeight="1" x14ac:dyDescent="0.15">
      <c r="A88" s="6"/>
      <c r="B88" s="7"/>
      <c r="C88" s="7"/>
      <c r="D88" s="23" t="s">
        <v>92</v>
      </c>
      <c r="E88" s="8" t="s">
        <v>91</v>
      </c>
      <c r="F88" s="9">
        <v>50</v>
      </c>
      <c r="G88" s="11"/>
      <c r="I88" s="12">
        <v>79</v>
      </c>
      <c r="J88" s="13">
        <v>4</v>
      </c>
    </row>
    <row r="89" spans="1:10" ht="42" customHeight="1" x14ac:dyDescent="0.15">
      <c r="A89" s="22" t="s">
        <v>93</v>
      </c>
      <c r="B89" s="23"/>
      <c r="C89" s="23"/>
      <c r="D89" s="23"/>
      <c r="E89" s="8" t="s">
        <v>13</v>
      </c>
      <c r="F89" s="9">
        <v>1</v>
      </c>
      <c r="G89" s="10">
        <f>G11+G16+G27+G45+G48+G60+G66+G79</f>
        <v>0</v>
      </c>
      <c r="I89" s="12">
        <v>80</v>
      </c>
      <c r="J89" s="13">
        <v>20</v>
      </c>
    </row>
    <row r="90" spans="1:10" ht="42" customHeight="1" x14ac:dyDescent="0.15">
      <c r="A90" s="22" t="s">
        <v>94</v>
      </c>
      <c r="B90" s="23"/>
      <c r="C90" s="23"/>
      <c r="D90" s="23"/>
      <c r="E90" s="8" t="s">
        <v>13</v>
      </c>
      <c r="F90" s="9">
        <v>1</v>
      </c>
      <c r="G90" s="10">
        <f>G91</f>
        <v>0</v>
      </c>
      <c r="I90" s="12">
        <v>81</v>
      </c>
      <c r="J90" s="13">
        <v>200</v>
      </c>
    </row>
    <row r="91" spans="1:10" ht="42" customHeight="1" x14ac:dyDescent="0.15">
      <c r="A91" s="6"/>
      <c r="B91" s="23" t="s">
        <v>95</v>
      </c>
      <c r="C91" s="23"/>
      <c r="D91" s="23"/>
      <c r="E91" s="8" t="s">
        <v>13</v>
      </c>
      <c r="F91" s="9">
        <v>1</v>
      </c>
      <c r="G91" s="11"/>
      <c r="I91" s="12">
        <v>82</v>
      </c>
      <c r="J91" s="13"/>
    </row>
    <row r="92" spans="1:10" ht="42" customHeight="1" x14ac:dyDescent="0.15">
      <c r="A92" s="22" t="s">
        <v>96</v>
      </c>
      <c r="B92" s="23"/>
      <c r="C92" s="23"/>
      <c r="D92" s="23"/>
      <c r="E92" s="8" t="s">
        <v>13</v>
      </c>
      <c r="F92" s="9">
        <v>1</v>
      </c>
      <c r="G92" s="10">
        <f>G89+G90</f>
        <v>0</v>
      </c>
      <c r="I92" s="12">
        <v>83</v>
      </c>
      <c r="J92" s="13"/>
    </row>
    <row r="93" spans="1:10" ht="42" customHeight="1" x14ac:dyDescent="0.15">
      <c r="A93" s="6"/>
      <c r="B93" s="23" t="s">
        <v>97</v>
      </c>
      <c r="C93" s="23"/>
      <c r="D93" s="23"/>
      <c r="E93" s="8" t="s">
        <v>13</v>
      </c>
      <c r="F93" s="9">
        <v>1</v>
      </c>
      <c r="G93" s="11"/>
      <c r="I93" s="12">
        <v>84</v>
      </c>
      <c r="J93" s="13">
        <v>210</v>
      </c>
    </row>
    <row r="94" spans="1:10" ht="42" customHeight="1" x14ac:dyDescent="0.15">
      <c r="A94" s="22" t="s">
        <v>98</v>
      </c>
      <c r="B94" s="23"/>
      <c r="C94" s="23"/>
      <c r="D94" s="23"/>
      <c r="E94" s="8" t="s">
        <v>13</v>
      </c>
      <c r="F94" s="9">
        <v>1</v>
      </c>
      <c r="G94" s="10">
        <f>G89+G90+G93</f>
        <v>0</v>
      </c>
      <c r="I94" s="12">
        <v>85</v>
      </c>
      <c r="J94" s="13"/>
    </row>
    <row r="95" spans="1:10" ht="42" customHeight="1" x14ac:dyDescent="0.15">
      <c r="A95" s="6"/>
      <c r="B95" s="23" t="s">
        <v>99</v>
      </c>
      <c r="C95" s="23"/>
      <c r="D95" s="23"/>
      <c r="E95" s="8" t="s">
        <v>13</v>
      </c>
      <c r="F95" s="9">
        <v>1</v>
      </c>
      <c r="G95" s="11"/>
      <c r="I95" s="12">
        <v>86</v>
      </c>
      <c r="J95" s="13">
        <v>220</v>
      </c>
    </row>
    <row r="96" spans="1:10" ht="42" customHeight="1" x14ac:dyDescent="0.15">
      <c r="A96" s="22" t="s">
        <v>100</v>
      </c>
      <c r="B96" s="23"/>
      <c r="C96" s="23"/>
      <c r="D96" s="23"/>
      <c r="E96" s="8" t="s">
        <v>13</v>
      </c>
      <c r="F96" s="9">
        <v>1</v>
      </c>
      <c r="G96" s="10">
        <f>G94+G95</f>
        <v>0</v>
      </c>
      <c r="I96" s="12">
        <v>87</v>
      </c>
      <c r="J96" s="13">
        <v>30</v>
      </c>
    </row>
    <row r="97" spans="1:10" ht="42" customHeight="1" x14ac:dyDescent="0.15">
      <c r="A97" s="24" t="s">
        <v>101</v>
      </c>
      <c r="B97" s="25"/>
      <c r="C97" s="25"/>
      <c r="D97" s="25"/>
      <c r="E97" s="14" t="s">
        <v>102</v>
      </c>
      <c r="F97" s="15" t="s">
        <v>102</v>
      </c>
      <c r="G97" s="16">
        <f>G96</f>
        <v>0</v>
      </c>
      <c r="I97" s="17">
        <v>88</v>
      </c>
      <c r="J97" s="17">
        <v>90</v>
      </c>
    </row>
  </sheetData>
  <sheetProtection sheet="1"/>
  <mergeCells count="94">
    <mergeCell ref="A94:D94"/>
    <mergeCell ref="B95:D95"/>
    <mergeCell ref="A96:D96"/>
    <mergeCell ref="A97:D97"/>
    <mergeCell ref="A89:D89"/>
    <mergeCell ref="A90:D90"/>
    <mergeCell ref="B91:D91"/>
    <mergeCell ref="A92:D92"/>
    <mergeCell ref="B93:D93"/>
    <mergeCell ref="C84:D84"/>
    <mergeCell ref="D85"/>
    <mergeCell ref="D86"/>
    <mergeCell ref="D87"/>
    <mergeCell ref="D88"/>
    <mergeCell ref="B79:D79"/>
    <mergeCell ref="C80:D80"/>
    <mergeCell ref="D81"/>
    <mergeCell ref="D82"/>
    <mergeCell ref="D83"/>
    <mergeCell ref="D74"/>
    <mergeCell ref="C75:D75"/>
    <mergeCell ref="D76"/>
    <mergeCell ref="C77:D77"/>
    <mergeCell ref="D78"/>
    <mergeCell ref="D69"/>
    <mergeCell ref="C70:D70"/>
    <mergeCell ref="D71"/>
    <mergeCell ref="D72"/>
    <mergeCell ref="C73:D73"/>
    <mergeCell ref="D64"/>
    <mergeCell ref="D65"/>
    <mergeCell ref="B66:D66"/>
    <mergeCell ref="C67:D67"/>
    <mergeCell ref="D68"/>
    <mergeCell ref="D59"/>
    <mergeCell ref="B60:D60"/>
    <mergeCell ref="C61:D61"/>
    <mergeCell ref="D62"/>
    <mergeCell ref="D63"/>
    <mergeCell ref="D54"/>
    <mergeCell ref="D55"/>
    <mergeCell ref="D56"/>
    <mergeCell ref="D57"/>
    <mergeCell ref="D58"/>
    <mergeCell ref="C49:D49"/>
    <mergeCell ref="D50"/>
    <mergeCell ref="D51"/>
    <mergeCell ref="D52"/>
    <mergeCell ref="D53"/>
    <mergeCell ref="D44"/>
    <mergeCell ref="B45:D45"/>
    <mergeCell ref="C46:D46"/>
    <mergeCell ref="D47"/>
    <mergeCell ref="B48:D48"/>
    <mergeCell ref="D39"/>
    <mergeCell ref="D40"/>
    <mergeCell ref="D41"/>
    <mergeCell ref="C42:D42"/>
    <mergeCell ref="D43"/>
    <mergeCell ref="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D19"/>
    <mergeCell ref="C20:D20"/>
    <mergeCell ref="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2019-09-30T11:41:47Z</dcterms:created>
  <dcterms:modified xsi:type="dcterms:W3CDTF">2019-09-30T11:42:10Z</dcterms:modified>
</cp:coreProperties>
</file>